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5480" windowHeight="10830"/>
  </bookViews>
  <sheets>
    <sheet name="totale per cognome" sheetId="2" r:id="rId1"/>
  </sheets>
  <definedNames>
    <definedName name="_xlnm._FilterDatabase" localSheetId="0" hidden="1">'totale per cognome'!$A$2:$Q$10</definedName>
  </definedNames>
  <calcPr calcId="125725"/>
</workbook>
</file>

<file path=xl/calcChain.xml><?xml version="1.0" encoding="utf-8"?>
<calcChain xmlns="http://schemas.openxmlformats.org/spreadsheetml/2006/main">
  <c r="L6" i="2"/>
  <c r="L3"/>
  <c r="I8"/>
  <c r="I6"/>
  <c r="H10" l="1"/>
  <c r="F10"/>
  <c r="L4"/>
  <c r="L5"/>
  <c r="L7"/>
  <c r="L8"/>
  <c r="L9"/>
  <c r="J10"/>
  <c r="C10"/>
  <c r="D10"/>
  <c r="K10"/>
  <c r="L10" l="1"/>
</calcChain>
</file>

<file path=xl/sharedStrings.xml><?xml version="1.0" encoding="utf-8"?>
<sst xmlns="http://schemas.openxmlformats.org/spreadsheetml/2006/main" count="33" uniqueCount="27">
  <si>
    <t>COGNOME_NOME</t>
  </si>
  <si>
    <t>TIPORLAV</t>
  </si>
  <si>
    <t>BIAGETTI MASSIMO</t>
  </si>
  <si>
    <t>BOCCOLA FABRIZIO</t>
  </si>
  <si>
    <t>GUALTIERI NADIA</t>
  </si>
  <si>
    <t>LUMINASI PIETRO</t>
  </si>
  <si>
    <t>NIGRO DONATO</t>
  </si>
  <si>
    <t>PAGANINI PATRIZIA</t>
  </si>
  <si>
    <t>ZANAROLI FABIO</t>
  </si>
  <si>
    <t xml:space="preserve">Voci retributive stipendiali </t>
  </si>
  <si>
    <t>Retribuzione di Posizione</t>
  </si>
  <si>
    <t>Altro</t>
  </si>
  <si>
    <t>TOTALE corrisposto</t>
  </si>
  <si>
    <t>Gli importi sono al lordo delle ritenute previdenziali e delle ritenute Irpef, sono inoltre al lordo delle addizionali Irpef locali da calcolarsi in base alla residenza ed alla situazione reddituale dei singoli dirigenti.</t>
  </si>
  <si>
    <t>Totale</t>
  </si>
  <si>
    <t>NOTE</t>
  </si>
  <si>
    <t>DIRIGENTE</t>
  </si>
  <si>
    <t>Note:</t>
  </si>
  <si>
    <t>A</t>
  </si>
  <si>
    <t>Retribuzione di risultato      -anno 2015 -</t>
  </si>
  <si>
    <t>Retribuzione di risultato      - anno 2016 -</t>
  </si>
  <si>
    <t>Conguaglio Retribuzione di risultato      -anno 2014 -</t>
  </si>
  <si>
    <t xml:space="preserve">Retribuzione di risultato 2014 max teorico      </t>
  </si>
  <si>
    <t xml:space="preserve">Retribuzione di risultato 2015  max teorico      </t>
  </si>
  <si>
    <t xml:space="preserve">Retribuzione di risultato 2016  max teorico      </t>
  </si>
  <si>
    <t>EMOLUMENTI LORDI CORRISPOSTI AI DIRIGENTI IN SERVIZIO  NELL'ANNO 2017</t>
  </si>
  <si>
    <t>A  Compensi L. Merloni  anni precedenti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</si>
</sst>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indexed="41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1" xfId="0" applyNumberFormat="1" applyFont="1" applyFill="1" applyBorder="1" applyAlignment="1">
      <alignment horizontal="left" vertical="center"/>
    </xf>
    <xf numFmtId="39" fontId="2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right" vertical="center"/>
    </xf>
    <xf numFmtId="49" fontId="1" fillId="0" borderId="0" xfId="0" applyNumberFormat="1" applyFont="1"/>
    <xf numFmtId="0" fontId="1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4" fillId="0" borderId="0" xfId="0" applyNumberFormat="1" applyFont="1"/>
    <xf numFmtId="39" fontId="0" fillId="2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39" fontId="2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0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  <xf numFmtId="39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9" fontId="1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J27" sqref="J27"/>
    </sheetView>
  </sheetViews>
  <sheetFormatPr defaultRowHeight="12"/>
  <cols>
    <col min="1" max="1" width="21.28515625" style="3" customWidth="1"/>
    <col min="2" max="2" width="10.85546875" style="3" customWidth="1"/>
    <col min="3" max="3" width="11.140625" style="3" customWidth="1"/>
    <col min="4" max="5" width="10.85546875" style="3" customWidth="1"/>
    <col min="6" max="10" width="11.28515625" style="3" customWidth="1"/>
    <col min="11" max="11" width="9.42578125" style="3" customWidth="1"/>
    <col min="12" max="12" width="11.85546875" style="3" customWidth="1"/>
    <col min="13" max="13" width="8.42578125" style="3" customWidth="1"/>
    <col min="14" max="16384" width="9.140625" style="3"/>
  </cols>
  <sheetData>
    <row r="1" spans="1:13" ht="42.75" customHeight="1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2" customFormat="1" ht="58.5" customHeight="1">
      <c r="A2" s="2" t="s">
        <v>0</v>
      </c>
      <c r="B2" s="11" t="s">
        <v>1</v>
      </c>
      <c r="C2" s="1" t="s">
        <v>9</v>
      </c>
      <c r="D2" s="1" t="s">
        <v>10</v>
      </c>
      <c r="E2" s="18" t="s">
        <v>22</v>
      </c>
      <c r="F2" s="21" t="s">
        <v>21</v>
      </c>
      <c r="G2" s="18" t="s">
        <v>23</v>
      </c>
      <c r="H2" s="21" t="s">
        <v>19</v>
      </c>
      <c r="I2" s="18" t="s">
        <v>24</v>
      </c>
      <c r="J2" s="21" t="s">
        <v>20</v>
      </c>
      <c r="K2" s="2" t="s">
        <v>11</v>
      </c>
      <c r="L2" s="1" t="s">
        <v>12</v>
      </c>
      <c r="M2" s="1" t="s">
        <v>15</v>
      </c>
    </row>
    <row r="3" spans="1:13" ht="24.95" customHeight="1">
      <c r="A3" s="4" t="s">
        <v>2</v>
      </c>
      <c r="B3" s="6" t="s">
        <v>16</v>
      </c>
      <c r="C3" s="14">
        <v>43625.66</v>
      </c>
      <c r="D3" s="14">
        <v>35654.019999999997</v>
      </c>
      <c r="E3" s="19">
        <v>3914.8656322796774</v>
      </c>
      <c r="F3" s="14">
        <v>336.28</v>
      </c>
      <c r="G3" s="19">
        <v>5827.72</v>
      </c>
      <c r="H3" s="14">
        <v>5590.94</v>
      </c>
      <c r="I3" s="19">
        <v>6313.36</v>
      </c>
      <c r="J3" s="14">
        <v>3920.5</v>
      </c>
      <c r="K3" s="14">
        <v>0</v>
      </c>
      <c r="L3" s="14">
        <f>C3+D3+F3+H3+J3</f>
        <v>89127.4</v>
      </c>
      <c r="M3" s="16"/>
    </row>
    <row r="4" spans="1:13" ht="24.95" customHeight="1">
      <c r="A4" s="4" t="s">
        <v>3</v>
      </c>
      <c r="B4" s="6" t="s">
        <v>16</v>
      </c>
      <c r="C4" s="14">
        <v>41903.22</v>
      </c>
      <c r="D4" s="14">
        <v>42495.62</v>
      </c>
      <c r="E4" s="19">
        <v>5026.7942008002219</v>
      </c>
      <c r="F4" s="14">
        <v>197.11</v>
      </c>
      <c r="G4" s="19">
        <v>7482.95</v>
      </c>
      <c r="H4" s="14">
        <v>7479.21</v>
      </c>
      <c r="I4" s="19">
        <v>8106.53</v>
      </c>
      <c r="J4" s="14">
        <v>7863.33</v>
      </c>
      <c r="K4" s="14">
        <v>0</v>
      </c>
      <c r="L4" s="14">
        <f t="shared" ref="L4:L9" si="0">C4+D4+F4+H4+J4</f>
        <v>99938.49</v>
      </c>
      <c r="M4" s="5"/>
    </row>
    <row r="5" spans="1:13" ht="24.95" customHeight="1">
      <c r="A5" s="4" t="s">
        <v>4</v>
      </c>
      <c r="B5" s="6" t="s">
        <v>16</v>
      </c>
      <c r="C5" s="14">
        <v>44673.85</v>
      </c>
      <c r="D5" s="14">
        <v>42790.02</v>
      </c>
      <c r="E5" s="19">
        <v>5174.079033981222</v>
      </c>
      <c r="F5" s="14">
        <v>413.23</v>
      </c>
      <c r="G5" s="19">
        <v>7702.2</v>
      </c>
      <c r="H5" s="14">
        <v>7698.35</v>
      </c>
      <c r="I5" s="19">
        <v>8344.0499999999993</v>
      </c>
      <c r="J5" s="14">
        <v>8254.1200000000008</v>
      </c>
      <c r="K5" s="14">
        <v>0</v>
      </c>
      <c r="L5" s="14">
        <f t="shared" si="0"/>
        <v>103829.56999999999</v>
      </c>
      <c r="M5" s="5"/>
    </row>
    <row r="6" spans="1:13" ht="24.95" customHeight="1">
      <c r="A6" s="4" t="s">
        <v>5</v>
      </c>
      <c r="B6" s="6" t="s">
        <v>16</v>
      </c>
      <c r="C6" s="14">
        <v>43976.14</v>
      </c>
      <c r="D6" s="14">
        <v>41589.589999999997</v>
      </c>
      <c r="E6" s="19">
        <v>4376.1676073822327</v>
      </c>
      <c r="F6" s="14">
        <v>346.55</v>
      </c>
      <c r="G6" s="19">
        <v>6514.42</v>
      </c>
      <c r="H6" s="14">
        <v>6397.16</v>
      </c>
      <c r="I6" s="19">
        <f>5292.97+1764.32</f>
        <v>7057.29</v>
      </c>
      <c r="J6" s="14">
        <v>5342.31</v>
      </c>
      <c r="K6" s="14">
        <v>3795.6</v>
      </c>
      <c r="L6" s="14">
        <f>C6+D6+F6+H6+J6+K6</f>
        <v>101447.35</v>
      </c>
      <c r="M6" s="17" t="s">
        <v>18</v>
      </c>
    </row>
    <row r="7" spans="1:13" ht="24.95" customHeight="1">
      <c r="A7" s="4" t="s">
        <v>6</v>
      </c>
      <c r="B7" s="6" t="s">
        <v>16</v>
      </c>
      <c r="C7" s="14">
        <v>43770.74</v>
      </c>
      <c r="D7" s="14">
        <v>30241.7</v>
      </c>
      <c r="E7" s="19">
        <v>3651.2645036496451</v>
      </c>
      <c r="F7" s="14">
        <v>32.39</v>
      </c>
      <c r="G7" s="19">
        <v>5435.32</v>
      </c>
      <c r="H7" s="14">
        <v>5202.83</v>
      </c>
      <c r="I7" s="19">
        <v>5888.26</v>
      </c>
      <c r="J7" s="14">
        <v>5676.28</v>
      </c>
      <c r="K7" s="14">
        <v>0</v>
      </c>
      <c r="L7" s="14">
        <f t="shared" si="0"/>
        <v>84923.94</v>
      </c>
      <c r="M7" s="5"/>
    </row>
    <row r="8" spans="1:13" ht="24.95" customHeight="1">
      <c r="A8" s="4" t="s">
        <v>7</v>
      </c>
      <c r="B8" s="6" t="s">
        <v>16</v>
      </c>
      <c r="C8" s="14">
        <v>42047.839999999997</v>
      </c>
      <c r="D8" s="14">
        <v>35262.92</v>
      </c>
      <c r="E8" s="19">
        <v>4376.1676073822327</v>
      </c>
      <c r="F8" s="14">
        <v>349.51</v>
      </c>
      <c r="G8" s="19">
        <v>6515.42</v>
      </c>
      <c r="H8" s="14">
        <v>6373.71</v>
      </c>
      <c r="I8" s="19">
        <f>2940.54+4116.75</f>
        <v>7057.29</v>
      </c>
      <c r="J8" s="14">
        <v>6919.67</v>
      </c>
      <c r="K8" s="14">
        <v>0</v>
      </c>
      <c r="L8" s="14">
        <f t="shared" si="0"/>
        <v>90953.65</v>
      </c>
      <c r="M8" s="5"/>
    </row>
    <row r="9" spans="1:13" ht="24.95" customHeight="1">
      <c r="A9" s="7" t="s">
        <v>8</v>
      </c>
      <c r="B9" s="8" t="s">
        <v>16</v>
      </c>
      <c r="C9" s="14">
        <v>44655.65</v>
      </c>
      <c r="D9" s="14">
        <v>35939.620000000003</v>
      </c>
      <c r="E9" s="20">
        <v>4139.3444840466473</v>
      </c>
      <c r="F9" s="14">
        <v>161.71</v>
      </c>
      <c r="G9" s="20">
        <v>6161.88</v>
      </c>
      <c r="H9" s="14">
        <v>6158.8</v>
      </c>
      <c r="I9" s="20">
        <v>6675.37</v>
      </c>
      <c r="J9" s="14">
        <v>6341.6</v>
      </c>
      <c r="K9" s="14">
        <v>0</v>
      </c>
      <c r="L9" s="14">
        <f t="shared" si="0"/>
        <v>93257.380000000019</v>
      </c>
      <c r="M9" s="5"/>
    </row>
    <row r="10" spans="1:13" s="26" customFormat="1" ht="20.25" customHeight="1">
      <c r="A10" s="24" t="s">
        <v>14</v>
      </c>
      <c r="B10" s="9"/>
      <c r="C10" s="25">
        <f>SUM(C3:C9)</f>
        <v>304653.09999999998</v>
      </c>
      <c r="D10" s="25">
        <f>SUM(D3:D9)</f>
        <v>263973.49</v>
      </c>
      <c r="E10" s="25"/>
      <c r="F10" s="25">
        <f>SUM(F3:F9)</f>
        <v>1836.7800000000002</v>
      </c>
      <c r="G10" s="25"/>
      <c r="H10" s="25">
        <f>SUM(H3:H9)</f>
        <v>44901</v>
      </c>
      <c r="I10" s="25"/>
      <c r="J10" s="25">
        <f>SUM(J3:J9)</f>
        <v>44317.81</v>
      </c>
      <c r="K10" s="25">
        <f>SUM(K3:K9)</f>
        <v>3795.6</v>
      </c>
      <c r="L10" s="25">
        <f>SUM(L3:L9)</f>
        <v>663477.78</v>
      </c>
    </row>
    <row r="11" spans="1:13" s="26" customFormat="1" ht="20.25" customHeight="1">
      <c r="A11" s="23"/>
      <c r="B11" s="23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3" customFormat="1" ht="25.5" customHeight="1">
      <c r="A12" s="29" t="s">
        <v>13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3" customFormat="1" ht="25.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3">
      <c r="A14" s="15" t="s">
        <v>17</v>
      </c>
      <c r="B14" s="3" t="s">
        <v>26</v>
      </c>
    </row>
    <row r="15" spans="1:13">
      <c r="A15" s="15"/>
    </row>
    <row r="16" spans="1:13">
      <c r="A16" s="15"/>
    </row>
    <row r="17" spans="1:12">
      <c r="A17" s="15"/>
    </row>
    <row r="18" spans="1:12">
      <c r="A18" s="15"/>
    </row>
    <row r="19" spans="1:12">
      <c r="A19" s="15"/>
    </row>
    <row r="20" spans="1:12">
      <c r="A20" s="15"/>
    </row>
    <row r="21" spans="1:12">
      <c r="A21" s="15"/>
    </row>
    <row r="22" spans="1:12">
      <c r="A22" s="15"/>
    </row>
    <row r="23" spans="1:12">
      <c r="A23" s="15"/>
    </row>
    <row r="24" spans="1:12">
      <c r="A24" s="15"/>
    </row>
    <row r="25" spans="1:12">
      <c r="A25" s="15"/>
    </row>
    <row r="26" spans="1:12" ht="12.75">
      <c r="L26" s="13"/>
    </row>
    <row r="28" spans="1:12">
      <c r="A28" s="10"/>
      <c r="B28"/>
    </row>
  </sheetData>
  <mergeCells count="2">
    <mergeCell ref="A1:M1"/>
    <mergeCell ref="A12:L12"/>
  </mergeCells>
  <phoneticPr fontId="0" type="noConversion"/>
  <pageMargins left="0" right="0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 per cognome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Aleotti</dc:creator>
  <cp:lastModifiedBy>aleotti</cp:lastModifiedBy>
  <cp:lastPrinted>2018-04-12T10:52:03Z</cp:lastPrinted>
  <dcterms:created xsi:type="dcterms:W3CDTF">2016-03-17T11:06:22Z</dcterms:created>
  <dcterms:modified xsi:type="dcterms:W3CDTF">2018-04-12T12:29:00Z</dcterms:modified>
</cp:coreProperties>
</file>